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7455"/>
  </bookViews>
  <sheets>
    <sheet name="Foglio1" sheetId="1" r:id="rId1"/>
    <sheet name="Foglio2" sheetId="2" r:id="rId2"/>
    <sheet name="Foglio3" sheetId="3" r:id="rId3"/>
  </sheets>
  <calcPr calcId="162913"/>
</workbook>
</file>

<file path=xl/calcChain.xml><?xml version="1.0" encoding="utf-8"?>
<calcChain xmlns="http://schemas.openxmlformats.org/spreadsheetml/2006/main">
  <c r="N15" i="1" l="1"/>
  <c r="M15" i="1"/>
  <c r="L15" i="1"/>
  <c r="K15" i="1"/>
  <c r="J15" i="1"/>
  <c r="I15" i="1"/>
  <c r="H15" i="1"/>
  <c r="G15" i="1"/>
  <c r="F15" i="1"/>
  <c r="E15" i="1"/>
  <c r="D15" i="1"/>
  <c r="C15" i="1"/>
  <c r="T14" i="1"/>
  <c r="S14" i="1"/>
  <c r="R14" i="1"/>
  <c r="Q14" i="1"/>
  <c r="P14" i="1"/>
  <c r="O14" i="1"/>
  <c r="T13" i="1"/>
  <c r="S13" i="1"/>
  <c r="R13" i="1"/>
  <c r="Q13" i="1"/>
  <c r="P13" i="1"/>
  <c r="O13" i="1"/>
  <c r="T12" i="1"/>
  <c r="S12" i="1"/>
  <c r="R12" i="1"/>
  <c r="Q12" i="1"/>
  <c r="P12" i="1"/>
  <c r="O12" i="1"/>
  <c r="T11" i="1"/>
  <c r="S11" i="1"/>
  <c r="R11" i="1"/>
  <c r="Q11" i="1"/>
  <c r="P11" i="1"/>
  <c r="O11" i="1"/>
  <c r="O15" i="1" l="1"/>
  <c r="S15" i="1"/>
  <c r="P15" i="1"/>
  <c r="T15" i="1"/>
  <c r="Q15" i="1"/>
  <c r="R15" i="1"/>
</calcChain>
</file>

<file path=xl/sharedStrings.xml><?xml version="1.0" encoding="utf-8"?>
<sst xmlns="http://schemas.openxmlformats.org/spreadsheetml/2006/main" count="44" uniqueCount="22">
  <si>
    <t>6^ BIMESTRE</t>
  </si>
  <si>
    <t>DIFFERENZA</t>
  </si>
  <si>
    <t>Complessivo (*)</t>
  </si>
  <si>
    <t xml:space="preserve">Primi accessi, priorità B, GaranziaTempiMassimi </t>
  </si>
  <si>
    <t xml:space="preserve">Primi accessi, priorità D, GaranziaTempiMassimi </t>
  </si>
  <si>
    <t>Frequenza</t>
  </si>
  <si>
    <t>Media Giorni Attesa</t>
  </si>
  <si>
    <t>Prestazione</t>
  </si>
  <si>
    <t>Codice Prestazione</t>
  </si>
  <si>
    <t>TOTALE</t>
  </si>
  <si>
    <t>(*) I dati sono riferiti alle prenotazioni di primi accessi per tutte le priorità, senza o con accettazione della prima disponibilità</t>
  </si>
  <si>
    <t xml:space="preserve">PEDIODO 6^BIMESTRE2019-5^BIMESTRE 2019  - AOU Policlinico di Bari - Attività Istituzionale </t>
  </si>
  <si>
    <t>5^BIMESTRE</t>
  </si>
  <si>
    <t>RM di encefalo e tronco encefalico, giunzione cranio spinale e relativo distretto vascolare</t>
  </si>
  <si>
    <t>88.91.1</t>
  </si>
  <si>
    <t>RM di encefalo e tronco encefalico, giunzione cranio spinale e relativo distretto vascolare senza e con MDC</t>
  </si>
  <si>
    <t>88.91.2</t>
  </si>
  <si>
    <t>RM della colonna in toto</t>
  </si>
  <si>
    <t>88.93</t>
  </si>
  <si>
    <t>RM della colonna in toto senza e con MDC</t>
  </si>
  <si>
    <t>88.93.1</t>
  </si>
  <si>
    <t>CONFRONTO TM ATTESA NEURORADIO POST ABBATTIMENTO 6°-5° BIM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</si>
</sst>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"/>
  </numFmts>
  <fonts count="18" x14ac:knownFonts="1">
    <font>
      <sz val="11"/>
      <color theme="1"/>
      <name val="Calibri"/>
      <family val="2"/>
      <scheme val="minor"/>
    </font>
    <font>
      <b/>
      <sz val="10"/>
      <color rgb="FF336699"/>
      <name val="Arial Black"/>
      <family val="2"/>
    </font>
    <font>
      <sz val="8"/>
      <color theme="1"/>
      <name val="Arial"/>
      <family val="2"/>
    </font>
    <font>
      <b/>
      <sz val="12"/>
      <color rgb="FF336699"/>
      <name val="Arial"/>
      <family val="2"/>
    </font>
    <font>
      <b/>
      <sz val="9"/>
      <color rgb="FF336699"/>
      <name val="Arial Black"/>
      <family val="2"/>
    </font>
    <font>
      <b/>
      <u/>
      <sz val="8"/>
      <color rgb="FF336699"/>
      <name val="Arial Black"/>
      <family val="2"/>
    </font>
    <font>
      <b/>
      <u/>
      <sz val="9"/>
      <color rgb="FF336699"/>
      <name val="Arial Black"/>
      <family val="2"/>
    </font>
    <font>
      <sz val="7"/>
      <color rgb="FF000000"/>
      <name val="Tahoma"/>
      <family val="2"/>
    </font>
    <font>
      <b/>
      <sz val="14"/>
      <color rgb="FF003366"/>
      <name val="Tahoma"/>
      <family val="2"/>
    </font>
    <font>
      <b/>
      <sz val="10"/>
      <color rgb="FF333366"/>
      <name val="Tahoma"/>
      <family val="2"/>
    </font>
    <font>
      <b/>
      <sz val="9"/>
      <color rgb="FFFFFFFF"/>
      <name val="Tahoma"/>
      <family val="2"/>
    </font>
    <font>
      <b/>
      <sz val="7"/>
      <color rgb="FF000000"/>
      <name val="Tahoma"/>
      <family val="2"/>
    </font>
    <font>
      <sz val="9"/>
      <color rgb="FF000000"/>
      <name val="Tahoma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0"/>
      <color rgb="FF336699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DED"/>
        <bgColor indexed="64"/>
      </patternFill>
    </fill>
    <fill>
      <patternFill patternType="solid">
        <fgColor rgb="FFFFFFEF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rgb="FF336699"/>
      </left>
      <right/>
      <top style="medium">
        <color rgb="FF336699"/>
      </top>
      <bottom/>
      <diagonal/>
    </border>
    <border>
      <left/>
      <right/>
      <top style="medium">
        <color rgb="FF336699"/>
      </top>
      <bottom/>
      <diagonal/>
    </border>
    <border>
      <left style="medium">
        <color rgb="FF336699"/>
      </left>
      <right/>
      <top/>
      <bottom/>
      <diagonal/>
    </border>
    <border>
      <left style="medium">
        <color rgb="FF336699"/>
      </left>
      <right/>
      <top/>
      <bottom style="medium">
        <color rgb="FF336699"/>
      </bottom>
      <diagonal/>
    </border>
    <border>
      <left/>
      <right/>
      <top/>
      <bottom style="medium">
        <color rgb="FF336699"/>
      </bottom>
      <diagonal/>
    </border>
    <border>
      <left style="medium">
        <color rgb="FF979991"/>
      </left>
      <right/>
      <top style="medium">
        <color rgb="FF979991"/>
      </top>
      <bottom style="medium">
        <color rgb="FF979991"/>
      </bottom>
      <diagonal/>
    </border>
    <border>
      <left/>
      <right/>
      <top style="medium">
        <color rgb="FF979991"/>
      </top>
      <bottom style="medium">
        <color rgb="FF979991"/>
      </bottom>
      <diagonal/>
    </border>
    <border>
      <left/>
      <right style="medium">
        <color rgb="FF979991"/>
      </right>
      <top style="medium">
        <color rgb="FF979991"/>
      </top>
      <bottom style="medium">
        <color rgb="FF979991"/>
      </bottom>
      <diagonal/>
    </border>
    <border>
      <left/>
      <right/>
      <top/>
      <bottom style="medium">
        <color rgb="FF979991"/>
      </bottom>
      <diagonal/>
    </border>
    <border>
      <left style="medium">
        <color rgb="FF979991"/>
      </left>
      <right/>
      <top style="medium">
        <color rgb="FF979991"/>
      </top>
      <bottom/>
      <diagonal/>
    </border>
    <border>
      <left style="medium">
        <color rgb="FF979991"/>
      </left>
      <right style="medium">
        <color rgb="FF979991"/>
      </right>
      <top style="medium">
        <color rgb="FF979991"/>
      </top>
      <bottom/>
      <diagonal/>
    </border>
    <border>
      <left style="medium">
        <color rgb="FF979991"/>
      </left>
      <right style="medium">
        <color rgb="FF979991"/>
      </right>
      <top style="medium">
        <color rgb="FF979991"/>
      </top>
      <bottom style="medium">
        <color rgb="FF97999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4" fillId="2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0" xfId="0" applyBorder="1" applyAlignment="1">
      <alignment horizontal="left"/>
    </xf>
    <xf numFmtId="0" fontId="7" fillId="3" borderId="0" xfId="0" applyFont="1" applyFill="1" applyBorder="1" applyAlignment="1">
      <alignment wrapText="1"/>
    </xf>
    <xf numFmtId="0" fontId="2" fillId="3" borderId="0" xfId="0" applyFont="1" applyFill="1" applyBorder="1" applyAlignment="1">
      <alignment wrapText="1"/>
    </xf>
    <xf numFmtId="0" fontId="7" fillId="3" borderId="9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49" fontId="10" fillId="5" borderId="10" xfId="0" applyNumberFormat="1" applyFont="1" applyFill="1" applyBorder="1" applyAlignment="1">
      <alignment horizontal="center" vertical="center" wrapText="1"/>
    </xf>
    <xf numFmtId="49" fontId="10" fillId="5" borderId="11" xfId="0" applyNumberFormat="1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vertical="center" wrapText="1"/>
    </xf>
    <xf numFmtId="0" fontId="10" fillId="5" borderId="6" xfId="0" applyFont="1" applyFill="1" applyBorder="1" applyAlignment="1">
      <alignment vertical="center" wrapText="1"/>
    </xf>
    <xf numFmtId="0" fontId="7" fillId="4" borderId="10" xfId="0" applyFont="1" applyFill="1" applyBorder="1" applyAlignment="1">
      <alignment wrapText="1"/>
    </xf>
    <xf numFmtId="0" fontId="7" fillId="4" borderId="11" xfId="0" applyFont="1" applyFill="1" applyBorder="1" applyAlignment="1">
      <alignment wrapText="1"/>
    </xf>
    <xf numFmtId="49" fontId="11" fillId="4" borderId="10" xfId="0" applyNumberFormat="1" applyFont="1" applyFill="1" applyBorder="1" applyAlignment="1">
      <alignment horizontal="left" vertical="center"/>
    </xf>
    <xf numFmtId="49" fontId="11" fillId="4" borderId="6" xfId="0" applyNumberFormat="1" applyFont="1" applyFill="1" applyBorder="1" applyAlignment="1">
      <alignment horizontal="left" vertical="center"/>
    </xf>
    <xf numFmtId="3" fontId="12" fillId="6" borderId="10" xfId="0" applyNumberFormat="1" applyFont="1" applyFill="1" applyBorder="1" applyAlignment="1">
      <alignment horizontal="right" vertical="center" wrapText="1"/>
    </xf>
    <xf numFmtId="3" fontId="10" fillId="5" borderId="6" xfId="0" applyNumberFormat="1" applyFont="1" applyFill="1" applyBorder="1" applyAlignment="1">
      <alignment horizontal="right" vertical="center" wrapText="1"/>
    </xf>
    <xf numFmtId="3" fontId="10" fillId="5" borderId="12" xfId="0" applyNumberFormat="1" applyFont="1" applyFill="1" applyBorder="1" applyAlignment="1">
      <alignment horizontal="right" vertical="center" wrapText="1"/>
    </xf>
    <xf numFmtId="164" fontId="10" fillId="5" borderId="12" xfId="0" applyNumberFormat="1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1" fillId="2" borderId="4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0" fillId="7" borderId="0" xfId="0" applyFill="1" applyBorder="1" applyAlignment="1">
      <alignment horizontal="left" vertical="center"/>
    </xf>
    <xf numFmtId="0" fontId="12" fillId="6" borderId="10" xfId="0" applyFont="1" applyFill="1" applyBorder="1" applyAlignment="1">
      <alignment horizontal="right" vertical="center" wrapText="1"/>
    </xf>
    <xf numFmtId="49" fontId="9" fillId="4" borderId="6" xfId="0" applyNumberFormat="1" applyFont="1" applyFill="1" applyBorder="1" applyAlignment="1">
      <alignment horizontal="center" vertical="center" wrapText="1"/>
    </xf>
    <xf numFmtId="49" fontId="9" fillId="4" borderId="8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/>
    </xf>
    <xf numFmtId="0" fontId="1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17" fillId="0" borderId="0" xfId="0" applyFont="1" applyBorder="1" applyAlignment="1">
      <alignment horizontal="left" vertical="top"/>
    </xf>
    <xf numFmtId="0" fontId="17" fillId="0" borderId="3" xfId="0" applyFont="1" applyBorder="1" applyAlignment="1">
      <alignment horizontal="left" vertical="top"/>
    </xf>
    <xf numFmtId="0" fontId="17" fillId="0" borderId="0" xfId="0" applyFont="1" applyAlignment="1">
      <alignment horizontal="left" vertical="top"/>
    </xf>
    <xf numFmtId="0" fontId="15" fillId="2" borderId="4" xfId="0" applyFont="1" applyFill="1" applyBorder="1" applyAlignment="1">
      <alignment horizontal="left" vertical="top"/>
    </xf>
    <xf numFmtId="0" fontId="16" fillId="0" borderId="5" xfId="0" applyFont="1" applyBorder="1" applyAlignment="1">
      <alignment horizontal="left" vertical="top"/>
    </xf>
    <xf numFmtId="49" fontId="8" fillId="4" borderId="6" xfId="0" applyNumberFormat="1" applyFont="1" applyFill="1" applyBorder="1" applyAlignment="1">
      <alignment horizontal="center" vertical="center" wrapText="1"/>
    </xf>
    <xf numFmtId="49" fontId="8" fillId="4" borderId="7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tabSelected="1" workbookViewId="0">
      <selection sqref="A1:H3"/>
    </sheetView>
  </sheetViews>
  <sheetFormatPr defaultRowHeight="15" x14ac:dyDescent="0.25"/>
  <cols>
    <col min="1" max="1" width="22" customWidth="1"/>
    <col min="8" max="8" width="31.28515625" customWidth="1"/>
  </cols>
  <sheetData>
    <row r="1" spans="1:21" s="33" customFormat="1" ht="14.25" x14ac:dyDescent="0.2">
      <c r="A1" s="38" t="s">
        <v>21</v>
      </c>
      <c r="B1" s="39"/>
      <c r="C1" s="39"/>
      <c r="D1" s="39"/>
      <c r="E1" s="39"/>
      <c r="F1" s="39"/>
      <c r="G1" s="39"/>
      <c r="H1" s="39"/>
      <c r="I1" s="31"/>
      <c r="J1" s="31"/>
      <c r="K1" s="31"/>
      <c r="L1" s="31"/>
      <c r="M1" s="32"/>
      <c r="N1" s="32"/>
      <c r="O1" s="32"/>
      <c r="P1" s="32"/>
      <c r="Q1" s="32"/>
      <c r="R1" s="32"/>
      <c r="S1" s="32"/>
      <c r="T1" s="32"/>
      <c r="U1" s="32"/>
    </row>
    <row r="2" spans="1:21" s="27" customFormat="1" x14ac:dyDescent="0.25">
      <c r="A2" s="40"/>
      <c r="B2" s="41"/>
      <c r="C2" s="41"/>
      <c r="D2" s="41"/>
      <c r="E2" s="41"/>
      <c r="F2" s="41"/>
      <c r="G2" s="41"/>
      <c r="H2" s="41"/>
      <c r="I2" s="25"/>
      <c r="J2" s="25"/>
      <c r="K2" s="25"/>
      <c r="L2" s="25"/>
      <c r="M2" s="26"/>
      <c r="N2" s="26"/>
      <c r="O2" s="26"/>
      <c r="P2" s="26"/>
      <c r="Q2" s="26"/>
      <c r="R2" s="26"/>
      <c r="S2" s="26"/>
      <c r="T2" s="26"/>
      <c r="U2" s="26"/>
    </row>
    <row r="3" spans="1:21" s="27" customFormat="1" x14ac:dyDescent="0.25">
      <c r="A3" s="42"/>
      <c r="B3" s="43"/>
      <c r="C3" s="43"/>
      <c r="D3" s="43"/>
      <c r="E3" s="43"/>
      <c r="F3" s="43"/>
      <c r="G3" s="43"/>
      <c r="H3" s="43"/>
      <c r="I3" s="28"/>
      <c r="J3" s="28"/>
      <c r="K3" s="28"/>
      <c r="L3" s="28"/>
      <c r="M3" s="26"/>
      <c r="N3" s="26"/>
      <c r="O3" s="26"/>
      <c r="P3" s="26"/>
      <c r="Q3" s="26"/>
      <c r="R3" s="26"/>
      <c r="S3" s="26"/>
      <c r="T3" s="26"/>
      <c r="U3" s="26"/>
    </row>
    <row r="4" spans="1:21" s="27" customFormat="1" ht="15.75" thickBot="1" x14ac:dyDescent="0.3">
      <c r="A4" s="44" t="s">
        <v>11</v>
      </c>
      <c r="B4" s="45"/>
      <c r="C4" s="45"/>
      <c r="D4" s="45"/>
      <c r="E4" s="45"/>
      <c r="F4" s="45"/>
      <c r="G4" s="45"/>
      <c r="H4" s="45"/>
      <c r="I4" s="28"/>
      <c r="J4" s="28"/>
      <c r="K4" s="28"/>
      <c r="L4" s="28"/>
      <c r="M4" s="29"/>
      <c r="N4" s="26"/>
      <c r="O4" s="26"/>
      <c r="P4" s="26"/>
      <c r="Q4" s="26"/>
      <c r="R4" s="26"/>
      <c r="S4" s="26"/>
      <c r="T4" s="26"/>
      <c r="U4" s="26"/>
    </row>
    <row r="5" spans="1:21" s="27" customFormat="1" ht="15.75" thickBot="1" x14ac:dyDescent="0.3">
      <c r="A5" s="30"/>
      <c r="B5" s="2"/>
      <c r="C5" s="2"/>
      <c r="D5" s="2"/>
      <c r="E5" s="2"/>
      <c r="F5" s="3"/>
      <c r="G5" s="4"/>
      <c r="H5" s="4"/>
      <c r="I5" s="34"/>
      <c r="J5" s="34"/>
      <c r="K5" s="34"/>
      <c r="L5" s="34"/>
      <c r="M5" s="26"/>
      <c r="N5" s="26"/>
      <c r="O5" s="26"/>
      <c r="P5" s="26"/>
      <c r="Q5" s="26"/>
      <c r="R5" s="26"/>
      <c r="S5" s="26"/>
      <c r="T5" s="26"/>
      <c r="U5" s="26"/>
    </row>
    <row r="6" spans="1:21" ht="15.75" thickBot="1" x14ac:dyDescent="0.3">
      <c r="A6" s="5"/>
      <c r="B6" s="6"/>
      <c r="C6" s="6"/>
      <c r="D6" s="6"/>
      <c r="E6" s="6"/>
      <c r="F6" s="6"/>
      <c r="G6" s="6"/>
      <c r="H6" s="6"/>
      <c r="I6" s="7"/>
      <c r="J6" s="7"/>
      <c r="K6" s="7"/>
      <c r="L6" s="7"/>
      <c r="M6" s="1"/>
      <c r="N6" s="1"/>
      <c r="O6" s="1"/>
      <c r="P6" s="1"/>
      <c r="Q6" s="1"/>
      <c r="R6" s="1"/>
      <c r="S6" s="1"/>
      <c r="T6" s="1"/>
      <c r="U6" s="1"/>
    </row>
    <row r="7" spans="1:21" ht="18.75" thickBot="1" x14ac:dyDescent="0.3">
      <c r="A7" s="8"/>
      <c r="B7" s="24"/>
      <c r="C7" s="46" t="s">
        <v>0</v>
      </c>
      <c r="D7" s="47"/>
      <c r="E7" s="47"/>
      <c r="F7" s="47"/>
      <c r="G7" s="47"/>
      <c r="H7" s="47"/>
      <c r="I7" s="46" t="s">
        <v>12</v>
      </c>
      <c r="J7" s="47"/>
      <c r="K7" s="47"/>
      <c r="L7" s="47"/>
      <c r="M7" s="47"/>
      <c r="N7" s="47"/>
      <c r="O7" s="46" t="s">
        <v>1</v>
      </c>
      <c r="P7" s="47"/>
      <c r="Q7" s="47"/>
      <c r="R7" s="47"/>
      <c r="S7" s="47"/>
      <c r="T7" s="47"/>
      <c r="U7" s="1"/>
    </row>
    <row r="8" spans="1:21" ht="25.5" customHeight="1" thickBot="1" x14ac:dyDescent="0.3">
      <c r="A8" s="8"/>
      <c r="B8" s="9"/>
      <c r="C8" s="36" t="s">
        <v>2</v>
      </c>
      <c r="D8" s="37"/>
      <c r="E8" s="36" t="s">
        <v>3</v>
      </c>
      <c r="F8" s="37"/>
      <c r="G8" s="36" t="s">
        <v>4</v>
      </c>
      <c r="H8" s="37"/>
      <c r="I8" s="36" t="s">
        <v>2</v>
      </c>
      <c r="J8" s="37"/>
      <c r="K8" s="36" t="s">
        <v>3</v>
      </c>
      <c r="L8" s="37"/>
      <c r="M8" s="36" t="s">
        <v>4</v>
      </c>
      <c r="N8" s="37"/>
      <c r="O8" s="36" t="s">
        <v>2</v>
      </c>
      <c r="P8" s="37"/>
      <c r="Q8" s="36" t="s">
        <v>3</v>
      </c>
      <c r="R8" s="37"/>
      <c r="S8" s="36" t="s">
        <v>4</v>
      </c>
      <c r="T8" s="37"/>
      <c r="U8" s="1"/>
    </row>
    <row r="9" spans="1:21" ht="34.5" thickBot="1" x14ac:dyDescent="0.3">
      <c r="A9" s="10"/>
      <c r="B9" s="11"/>
      <c r="C9" s="12" t="s">
        <v>5</v>
      </c>
      <c r="D9" s="12" t="s">
        <v>6</v>
      </c>
      <c r="E9" s="12" t="s">
        <v>5</v>
      </c>
      <c r="F9" s="12" t="s">
        <v>6</v>
      </c>
      <c r="G9" s="12" t="s">
        <v>5</v>
      </c>
      <c r="H9" s="13" t="s">
        <v>6</v>
      </c>
      <c r="I9" s="12" t="s">
        <v>5</v>
      </c>
      <c r="J9" s="12" t="s">
        <v>6</v>
      </c>
      <c r="K9" s="12" t="s">
        <v>5</v>
      </c>
      <c r="L9" s="12" t="s">
        <v>6</v>
      </c>
      <c r="M9" s="12" t="s">
        <v>5</v>
      </c>
      <c r="N9" s="13" t="s">
        <v>6</v>
      </c>
      <c r="O9" s="12" t="s">
        <v>5</v>
      </c>
      <c r="P9" s="12" t="s">
        <v>6</v>
      </c>
      <c r="Q9" s="12" t="s">
        <v>5</v>
      </c>
      <c r="R9" s="12" t="s">
        <v>6</v>
      </c>
      <c r="S9" s="12" t="s">
        <v>5</v>
      </c>
      <c r="T9" s="13" t="s">
        <v>6</v>
      </c>
      <c r="U9" s="1"/>
    </row>
    <row r="10" spans="1:21" ht="34.5" thickBot="1" x14ac:dyDescent="0.3">
      <c r="A10" s="14" t="s">
        <v>7</v>
      </c>
      <c r="B10" s="15" t="s">
        <v>8</v>
      </c>
      <c r="C10" s="16"/>
      <c r="D10" s="16"/>
      <c r="E10" s="16"/>
      <c r="F10" s="16"/>
      <c r="G10" s="16"/>
      <c r="H10" s="17"/>
      <c r="I10" s="16"/>
      <c r="J10" s="16"/>
      <c r="K10" s="16"/>
      <c r="L10" s="16"/>
      <c r="M10" s="16"/>
      <c r="N10" s="17"/>
      <c r="O10" s="16"/>
      <c r="P10" s="16"/>
      <c r="Q10" s="16"/>
      <c r="R10" s="16"/>
      <c r="S10" s="16"/>
      <c r="T10" s="17"/>
      <c r="U10" s="1"/>
    </row>
    <row r="11" spans="1:21" ht="15.75" thickBot="1" x14ac:dyDescent="0.3">
      <c r="A11" s="18" t="s">
        <v>13</v>
      </c>
      <c r="B11" s="19" t="s">
        <v>14</v>
      </c>
      <c r="C11" s="20">
        <v>34</v>
      </c>
      <c r="D11" s="20">
        <v>171</v>
      </c>
      <c r="E11" s="20">
        <v>5</v>
      </c>
      <c r="F11" s="20">
        <v>37</v>
      </c>
      <c r="G11" s="20">
        <v>9</v>
      </c>
      <c r="H11" s="20">
        <v>184</v>
      </c>
      <c r="I11" s="20">
        <v>65</v>
      </c>
      <c r="J11" s="20">
        <v>193</v>
      </c>
      <c r="K11" s="20">
        <v>12</v>
      </c>
      <c r="L11" s="20">
        <v>177</v>
      </c>
      <c r="M11" s="20">
        <v>10</v>
      </c>
      <c r="N11" s="20">
        <v>227</v>
      </c>
      <c r="O11" s="20">
        <f>C11-I11</f>
        <v>-31</v>
      </c>
      <c r="P11" s="20">
        <f>D11-J11</f>
        <v>-22</v>
      </c>
      <c r="Q11" s="20">
        <f t="shared" ref="Q11:T12" si="0">E11-K11</f>
        <v>-7</v>
      </c>
      <c r="R11" s="20">
        <f t="shared" si="0"/>
        <v>-140</v>
      </c>
      <c r="S11" s="20">
        <f t="shared" si="0"/>
        <v>-1</v>
      </c>
      <c r="T11" s="20">
        <f t="shared" si="0"/>
        <v>-43</v>
      </c>
      <c r="U11" s="1"/>
    </row>
    <row r="12" spans="1:21" ht="15.75" thickBot="1" x14ac:dyDescent="0.3">
      <c r="A12" s="18" t="s">
        <v>15</v>
      </c>
      <c r="B12" s="19" t="s">
        <v>16</v>
      </c>
      <c r="C12" s="20">
        <v>91</v>
      </c>
      <c r="D12" s="20">
        <v>276</v>
      </c>
      <c r="E12" s="20">
        <v>14</v>
      </c>
      <c r="F12" s="20">
        <v>136</v>
      </c>
      <c r="G12" s="35">
        <v>5</v>
      </c>
      <c r="H12" s="20">
        <v>246</v>
      </c>
      <c r="I12" s="20">
        <v>209</v>
      </c>
      <c r="J12" s="20">
        <v>186</v>
      </c>
      <c r="K12" s="20">
        <v>40</v>
      </c>
      <c r="L12" s="20">
        <v>78</v>
      </c>
      <c r="M12" s="35">
        <v>35</v>
      </c>
      <c r="N12" s="20">
        <v>246</v>
      </c>
      <c r="O12" s="20">
        <f t="shared" ref="O12:P12" si="1">C12-I12</f>
        <v>-118</v>
      </c>
      <c r="P12" s="20">
        <f t="shared" si="1"/>
        <v>90</v>
      </c>
      <c r="Q12" s="20">
        <f t="shared" si="0"/>
        <v>-26</v>
      </c>
      <c r="R12" s="20">
        <f t="shared" si="0"/>
        <v>58</v>
      </c>
      <c r="S12" s="20">
        <f t="shared" si="0"/>
        <v>-30</v>
      </c>
      <c r="T12" s="20">
        <f t="shared" si="0"/>
        <v>0</v>
      </c>
      <c r="U12" s="1"/>
    </row>
    <row r="13" spans="1:21" ht="15.75" thickBot="1" x14ac:dyDescent="0.3">
      <c r="A13" s="18" t="s">
        <v>17</v>
      </c>
      <c r="B13" s="19" t="s">
        <v>18</v>
      </c>
      <c r="C13" s="20">
        <v>1</v>
      </c>
      <c r="D13" s="20">
        <v>255</v>
      </c>
      <c r="E13" s="20"/>
      <c r="F13" s="20"/>
      <c r="G13" s="20"/>
      <c r="H13" s="20"/>
      <c r="I13" s="20">
        <v>25</v>
      </c>
      <c r="J13" s="20">
        <v>63</v>
      </c>
      <c r="K13" s="20"/>
      <c r="L13" s="20"/>
      <c r="M13" s="20">
        <v>1</v>
      </c>
      <c r="N13" s="20">
        <v>91</v>
      </c>
      <c r="O13" s="20" t="e">
        <f>I13-#REF!</f>
        <v>#REF!</v>
      </c>
      <c r="P13" s="20" t="e">
        <f>J13-#REF!</f>
        <v>#REF!</v>
      </c>
      <c r="Q13" s="20" t="e">
        <f>K13-#REF!</f>
        <v>#REF!</v>
      </c>
      <c r="R13" s="20" t="e">
        <f>L13-#REF!</f>
        <v>#REF!</v>
      </c>
      <c r="S13" s="20" t="e">
        <f>M13-#REF!</f>
        <v>#REF!</v>
      </c>
      <c r="T13" s="20" t="e">
        <f>N13-#REF!</f>
        <v>#REF!</v>
      </c>
      <c r="U13" s="1"/>
    </row>
    <row r="14" spans="1:21" ht="15.75" thickBot="1" x14ac:dyDescent="0.3">
      <c r="A14" s="18" t="s">
        <v>19</v>
      </c>
      <c r="B14" s="19" t="s">
        <v>20</v>
      </c>
      <c r="C14" s="20">
        <v>7</v>
      </c>
      <c r="D14" s="20">
        <v>519</v>
      </c>
      <c r="E14" s="20"/>
      <c r="F14" s="20"/>
      <c r="G14" s="20"/>
      <c r="H14" s="20"/>
      <c r="I14" s="20">
        <v>11</v>
      </c>
      <c r="J14" s="20">
        <v>176</v>
      </c>
      <c r="K14" s="20">
        <v>2</v>
      </c>
      <c r="L14" s="20">
        <v>9</v>
      </c>
      <c r="M14" s="20"/>
      <c r="N14" s="20"/>
      <c r="O14" s="20" t="e">
        <f>I14-#REF!</f>
        <v>#REF!</v>
      </c>
      <c r="P14" s="20" t="e">
        <f>J14-#REF!</f>
        <v>#REF!</v>
      </c>
      <c r="Q14" s="20" t="e">
        <f>K14-#REF!</f>
        <v>#REF!</v>
      </c>
      <c r="R14" s="20" t="e">
        <f>L14-#REF!</f>
        <v>#REF!</v>
      </c>
      <c r="S14" s="20" t="e">
        <f>M14-#REF!</f>
        <v>#REF!</v>
      </c>
      <c r="T14" s="20" t="e">
        <f>N14-#REF!</f>
        <v>#REF!</v>
      </c>
      <c r="U14" s="1"/>
    </row>
    <row r="15" spans="1:21" ht="15.75" thickBot="1" x14ac:dyDescent="0.3">
      <c r="A15" s="21" t="s">
        <v>9</v>
      </c>
      <c r="B15" s="21"/>
      <c r="C15" s="22">
        <f>SUM(C11:C14)</f>
        <v>133</v>
      </c>
      <c r="D15" s="23">
        <f>SUMPRODUCT(D11:D14,C11:C14)/SUM(C11:C14)</f>
        <v>261.78947368421052</v>
      </c>
      <c r="E15" s="22">
        <f>SUM(E11:E14)</f>
        <v>19</v>
      </c>
      <c r="F15" s="23">
        <f>SUMPRODUCT(F11:F14,E11:E14)/SUM(E11:E14)</f>
        <v>109.94736842105263</v>
      </c>
      <c r="G15" s="22">
        <f>SUM(G11:G14)</f>
        <v>14</v>
      </c>
      <c r="H15" s="23">
        <f>SUMPRODUCT(H11:H14,G11:G14)/SUM(G11:G14)</f>
        <v>206.14285714285714</v>
      </c>
      <c r="I15" s="22">
        <f>SUM(I11:I14)</f>
        <v>310</v>
      </c>
      <c r="J15" s="23">
        <f>SUMPRODUCT(J11:J14,I11:I14)/SUM(I11:I14)</f>
        <v>177.19354838709677</v>
      </c>
      <c r="K15" s="22">
        <f>SUM(I11:I14)</f>
        <v>310</v>
      </c>
      <c r="L15" s="23">
        <f>SUMPRODUCT(L11:L14,K11:K14)/SUM(K11:K14)</f>
        <v>97.444444444444443</v>
      </c>
      <c r="M15" s="22">
        <f>SUM(K11:K14)</f>
        <v>54</v>
      </c>
      <c r="N15" s="23">
        <f>SUMPRODUCT(L11:L14,K11:K14)/SUM(K11:K14)</f>
        <v>97.444444444444443</v>
      </c>
      <c r="O15" s="22" t="e">
        <f>SUM(O11:O14)</f>
        <v>#REF!</v>
      </c>
      <c r="P15" s="23" t="e">
        <f>SUMPRODUCT(P11:P14,O11:O14)/SUM(O11:O14)</f>
        <v>#REF!</v>
      </c>
      <c r="Q15" s="22" t="e">
        <f>SUM(O11:O14)</f>
        <v>#REF!</v>
      </c>
      <c r="R15" s="23" t="e">
        <f>SUMPRODUCT(P11:P14,O11:O14)/SUM(O11:O14)</f>
        <v>#REF!</v>
      </c>
      <c r="S15" s="22" t="e">
        <f>SUM(Q11:Q14)</f>
        <v>#REF!</v>
      </c>
      <c r="T15" s="23" t="e">
        <f>SUMPRODUCT(R11:R14,Q11:Q14)/SUM(Q11:Q14)</f>
        <v>#REF!</v>
      </c>
      <c r="U15" s="1"/>
    </row>
    <row r="16" spans="1:2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x14ac:dyDescent="0.25">
      <c r="A17" s="1" t="s">
        <v>10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</sheetData>
  <mergeCells count="14">
    <mergeCell ref="A1:H3"/>
    <mergeCell ref="A4:H4"/>
    <mergeCell ref="C7:H7"/>
    <mergeCell ref="I7:N7"/>
    <mergeCell ref="O7:T7"/>
    <mergeCell ref="O8:P8"/>
    <mergeCell ref="Q8:R8"/>
    <mergeCell ref="S8:T8"/>
    <mergeCell ref="C8:D8"/>
    <mergeCell ref="E8:F8"/>
    <mergeCell ref="G8:H8"/>
    <mergeCell ref="I8:J8"/>
    <mergeCell ref="K8:L8"/>
    <mergeCell ref="M8:N8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2020-02-24T09:24:28Z</dcterms:modified>
</cp:coreProperties>
</file>